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A156846F-78D3-4DB3-8449-6C1330771AF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1г.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4" i="1" l="1"/>
  <c r="B31" i="1"/>
  <c r="F32" i="1"/>
  <c r="D55" i="1"/>
  <c r="B53" i="1"/>
  <c r="B52" i="1"/>
  <c r="B51" i="1"/>
  <c r="B50" i="1"/>
  <c r="B49" i="1"/>
  <c r="B48" i="1"/>
  <c r="B47" i="1"/>
  <c r="B46" i="1"/>
  <c r="B45" i="1"/>
  <c r="B44" i="1"/>
  <c r="B42" i="1"/>
  <c r="B41" i="1"/>
  <c r="B40" i="1"/>
  <c r="B39" i="1"/>
  <c r="F55" i="1"/>
  <c r="B37" i="1"/>
  <c r="B36" i="1"/>
  <c r="B35" i="1"/>
  <c r="B34" i="1"/>
  <c r="D32" i="1"/>
  <c r="B30" i="1"/>
  <c r="B29" i="1"/>
  <c r="B28" i="1"/>
  <c r="B27" i="1"/>
  <c r="B26" i="1"/>
  <c r="B25" i="1"/>
  <c r="B24" i="1"/>
  <c r="B23" i="1"/>
  <c r="B22" i="1"/>
  <c r="B21" i="1"/>
  <c r="B19" i="1"/>
  <c r="B18" i="1"/>
  <c r="B17" i="1"/>
  <c r="B16" i="1"/>
  <c r="C14" i="1"/>
  <c r="B14" i="1" s="1"/>
  <c r="B13" i="1"/>
  <c r="B12" i="1"/>
  <c r="B11" i="1"/>
  <c r="C32" i="1" l="1"/>
  <c r="C55" i="1"/>
  <c r="B20" i="1"/>
  <c r="B43" i="1"/>
  <c r="E55" i="1" l="1"/>
  <c r="B55" i="1" s="1"/>
  <c r="B38" i="1"/>
  <c r="B15" i="1"/>
  <c r="E32" i="1"/>
  <c r="B32" i="1" s="1"/>
</calcChain>
</file>

<file path=xl/sharedStrings.xml><?xml version="1.0" encoding="utf-8"?>
<sst xmlns="http://schemas.openxmlformats.org/spreadsheetml/2006/main" count="60" uniqueCount="36">
  <si>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</si>
  <si>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</si>
  <si>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«Об утверждении стандартов раскрытия информации субъектами оптового и розничных рынков  электрической энергии» </t>
  </si>
  <si>
    <t>по п.11 пп.б абз.2,3,4</t>
  </si>
  <si>
    <t xml:space="preserve">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качества:
о балансе электрической энергии и мощности, в том числе:
об отпуске электроэнергии в сеть и отпуске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организации;
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
</t>
  </si>
  <si>
    <t>АО "ЭлС"</t>
  </si>
  <si>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</si>
  <si>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</si>
  <si>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</si>
  <si>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</si>
  <si>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</si>
  <si>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</si>
  <si>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</si>
  <si>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</si>
  <si>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</si>
  <si>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</si>
  <si>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</si>
  <si>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</si>
  <si>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</si>
  <si>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</si>
  <si>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конечным потребителям - юридические лица (кроме совмещающих с передачей)</t>
  </si>
  <si>
    <t>населению и приравненным к ниму категориям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</si>
  <si>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</si>
  <si>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</si>
  <si>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</si>
  <si>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</si>
  <si>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</si>
  <si>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</si>
  <si>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Общий объем потерь, (фактические объемы) в том числе:</t>
  </si>
  <si>
    <t xml:space="preserve">относимые на собственное потребление </t>
  </si>
  <si>
    <t>Небаланс</t>
  </si>
  <si>
    <t>Мощность (МВт)</t>
  </si>
  <si>
    <t>другие сети</t>
  </si>
  <si>
    <t>за 2021 год</t>
  </si>
  <si>
    <t>от смежных сетевых организаций (ПАО Россети на территории Смоленской обл.)</t>
  </si>
  <si>
    <t>Нормативные потери (объемы потерь учтенные в сводном прогнозном балансе)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</si>
</sst>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9" fontId="3" fillId="0" borderId="0" applyBorder="0">
      <alignment vertical="top"/>
    </xf>
  </cellStyleXfs>
  <cellXfs count="21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vertical="top"/>
    </xf>
    <xf numFmtId="4" fontId="4" fillId="0" borderId="0" xfId="0" applyNumberFormat="1" applyFont="1" applyAlignment="1">
      <alignment horizontal="center"/>
    </xf>
    <xf numFmtId="4" fontId="3" fillId="0" borderId="0" xfId="0" applyNumberFormat="1" applyFont="1"/>
    <xf numFmtId="0" fontId="5" fillId="0" borderId="1" xfId="1" applyFont="1" applyBorder="1" applyAlignment="1" applyProtection="1">
      <alignment horizontal="center" vertical="center" wrapText="1"/>
    </xf>
    <xf numFmtId="49" fontId="5" fillId="2" borderId="1" xfId="2" applyFont="1" applyFill="1" applyBorder="1" applyAlignment="1">
      <alignment vertical="center" wrapText="1"/>
    </xf>
    <xf numFmtId="164" fontId="5" fillId="2" borderId="1" xfId="2" applyNumberFormat="1" applyFont="1" applyFill="1" applyBorder="1" applyAlignment="1" applyProtection="1">
      <alignment horizontal="right" vertical="center"/>
    </xf>
    <xf numFmtId="164" fontId="5" fillId="2" borderId="1" xfId="2" applyNumberFormat="1" applyFont="1" applyFill="1" applyBorder="1" applyAlignment="1" applyProtection="1">
      <alignment horizontal="right" vertical="center"/>
      <protection locked="0"/>
    </xf>
    <xf numFmtId="165" fontId="5" fillId="2" borderId="1" xfId="2" applyNumberFormat="1" applyFont="1" applyFill="1" applyBorder="1" applyAlignment="1" applyProtection="1">
      <alignment horizontal="right" vertical="center"/>
      <protection locked="0"/>
    </xf>
    <xf numFmtId="49" fontId="5" fillId="2" borderId="1" xfId="2" applyFont="1" applyFill="1" applyBorder="1" applyAlignment="1">
      <alignment horizontal="left" vertical="center" wrapText="1"/>
    </xf>
    <xf numFmtId="49" fontId="5" fillId="2" borderId="2" xfId="2" applyFont="1" applyFill="1" applyBorder="1" applyAlignment="1">
      <alignment horizontal="center" vertical="center"/>
    </xf>
    <xf numFmtId="49" fontId="5" fillId="2" borderId="3" xfId="2" applyFont="1" applyFill="1" applyBorder="1" applyAlignment="1">
      <alignment horizontal="center" vertical="center"/>
    </xf>
    <xf numFmtId="49" fontId="5" fillId="2" borderId="4" xfId="2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5" fillId="0" borderId="1" xfId="1" applyFont="1" applyBorder="1" applyAlignment="1" applyProtection="1">
      <alignment horizontal="center" vertical="center" wrapText="1"/>
    </xf>
    <xf numFmtId="49" fontId="5" fillId="0" borderId="2" xfId="2" applyFont="1" applyBorder="1" applyAlignment="1">
      <alignment horizontal="center" vertical="center"/>
    </xf>
    <xf numFmtId="49" fontId="5" fillId="0" borderId="3" xfId="2" applyFont="1" applyBorder="1" applyAlignment="1">
      <alignment horizontal="center" vertical="center"/>
    </xf>
    <xf numFmtId="49" fontId="5" fillId="0" borderId="4" xfId="2" applyFont="1" applyBorder="1" applyAlignment="1">
      <alignment horizontal="center" vertical="center"/>
    </xf>
  </cellXfs>
  <cellStyles count="3">
    <cellStyle name="Обычный" xfId="0" builtinId="0"/>
    <cellStyle name="Обычный 10" xfId="2" xr:uid="{00000000-0005-0000-0000-000001000000}"/>
    <cellStyle name="Обычный_Сведения об отпуске (передаче) электроэнергии потребителям распределительными сетевыми организациями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D55"/>
  <sheetViews>
    <sheetView tabSelected="1" workbookViewId="0">
      <selection activeCell="B58" sqref="B58"/>
    </sheetView>
  </sheetViews>
  <sheetFormatPr defaultRowHeight="11.25" x14ac:dyDescent="0.15"/>
  <cols>
    <col min="1" max="1" width="57.140625" style="4" customWidth="1"/>
    <col min="2" max="2" width="11.85546875" style="4" customWidth="1"/>
    <col min="3" max="3" width="10" style="4" customWidth="1"/>
    <col min="4" max="4" width="9.42578125" style="4" customWidth="1"/>
    <col min="5" max="5" width="10.5703125" style="4" customWidth="1"/>
    <col min="6" max="6" width="10.28515625" style="4" customWidth="1"/>
    <col min="7" max="7" width="9.140625" style="4"/>
    <col min="8" max="8" width="10.140625" style="4" bestFit="1" customWidth="1"/>
    <col min="9" max="16384" width="9.140625" style="4"/>
  </cols>
  <sheetData>
    <row r="1" spans="1:160" customFormat="1" ht="15.75" x14ac:dyDescent="0.25">
      <c r="A1" s="14" t="s">
        <v>0</v>
      </c>
      <c r="B1" s="14"/>
      <c r="C1" s="14"/>
      <c r="D1" s="14"/>
      <c r="E1" s="14"/>
      <c r="F1" s="1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</row>
    <row r="2" spans="1:160" customFormat="1" ht="15.75" x14ac:dyDescent="0.25">
      <c r="A2" s="14" t="s">
        <v>1</v>
      </c>
      <c r="B2" s="14"/>
      <c r="C2" s="14"/>
      <c r="D2" s="14"/>
      <c r="E2" s="14"/>
      <c r="F2" s="1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</row>
    <row r="3" spans="1:160" customFormat="1" ht="16.5" customHeight="1" x14ac:dyDescent="0.25">
      <c r="A3" s="15" t="s">
        <v>2</v>
      </c>
      <c r="B3" s="15"/>
      <c r="C3" s="15"/>
      <c r="D3" s="15"/>
      <c r="E3" s="15"/>
      <c r="F3" s="1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</row>
    <row r="4" spans="1:160" customFormat="1" ht="15.75" x14ac:dyDescent="0.25">
      <c r="A4" s="14" t="s">
        <v>3</v>
      </c>
      <c r="B4" s="14"/>
      <c r="C4" s="14"/>
      <c r="D4" s="14"/>
      <c r="E4" s="14"/>
      <c r="F4" s="1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</row>
    <row r="5" spans="1:160" customFormat="1" ht="108" customHeight="1" x14ac:dyDescent="0.25">
      <c r="A5" s="16" t="s">
        <v>4</v>
      </c>
      <c r="B5" s="16"/>
      <c r="C5" s="16"/>
      <c r="D5" s="16"/>
      <c r="E5" s="16"/>
      <c r="F5" s="1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</row>
    <row r="6" spans="1:160" customFormat="1" ht="15.75" x14ac:dyDescent="0.25">
      <c r="A6" s="16" t="s">
        <v>5</v>
      </c>
      <c r="B6" s="16"/>
      <c r="C6" s="16"/>
      <c r="D6" s="16"/>
      <c r="E6" s="16"/>
      <c r="F6" s="16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</row>
    <row r="7" spans="1:160" customFormat="1" ht="19.5" customHeight="1" x14ac:dyDescent="0.25">
      <c r="A7" s="14" t="s">
        <v>33</v>
      </c>
      <c r="B7" s="14"/>
      <c r="C7" s="14"/>
      <c r="D7" s="14"/>
      <c r="E7" s="14"/>
      <c r="F7" s="14"/>
    </row>
    <row r="8" spans="1:160" s="3" customFormat="1" ht="14.25" customHeight="1" x14ac:dyDescent="0.15">
      <c r="A8" s="17" t="s">
        <v>6</v>
      </c>
      <c r="B8" s="17" t="s">
        <v>7</v>
      </c>
      <c r="C8" s="17" t="s">
        <v>8</v>
      </c>
      <c r="D8" s="17"/>
      <c r="E8" s="17"/>
      <c r="F8" s="17"/>
    </row>
    <row r="9" spans="1:160" s="3" customFormat="1" ht="17.25" customHeight="1" x14ac:dyDescent="0.15">
      <c r="A9" s="17"/>
      <c r="B9" s="17"/>
      <c r="C9" s="5" t="s">
        <v>9</v>
      </c>
      <c r="D9" s="5" t="s">
        <v>10</v>
      </c>
      <c r="E9" s="5" t="s">
        <v>11</v>
      </c>
      <c r="F9" s="5" t="s">
        <v>12</v>
      </c>
    </row>
    <row r="10" spans="1:160" ht="12.75" x14ac:dyDescent="0.15">
      <c r="A10" s="18" t="s">
        <v>13</v>
      </c>
      <c r="B10" s="19"/>
      <c r="C10" s="19"/>
      <c r="D10" s="19"/>
      <c r="E10" s="19"/>
      <c r="F10" s="20"/>
    </row>
    <row r="11" spans="1:160" ht="12.75" x14ac:dyDescent="0.15">
      <c r="A11" s="6" t="s">
        <v>14</v>
      </c>
      <c r="B11" s="7">
        <f>SUM(C11:F11)</f>
        <v>71398.554999999993</v>
      </c>
      <c r="C11" s="8">
        <v>71398.554999999993</v>
      </c>
      <c r="D11" s="9"/>
      <c r="E11" s="9"/>
      <c r="F11" s="9"/>
    </row>
    <row r="12" spans="1:160" ht="12.75" x14ac:dyDescent="0.15">
      <c r="A12" s="6" t="s">
        <v>15</v>
      </c>
      <c r="B12" s="7">
        <f t="shared" ref="B12:B55" si="0">SUM(C12:F12)</f>
        <v>0</v>
      </c>
      <c r="C12" s="8"/>
      <c r="D12" s="9"/>
      <c r="E12" s="9"/>
      <c r="F12" s="9"/>
    </row>
    <row r="13" spans="1:160" ht="12.75" x14ac:dyDescent="0.15">
      <c r="A13" s="6" t="s">
        <v>16</v>
      </c>
      <c r="B13" s="7">
        <f t="shared" si="0"/>
        <v>0</v>
      </c>
      <c r="C13" s="8"/>
      <c r="D13" s="9"/>
      <c r="E13" s="9"/>
      <c r="F13" s="9"/>
    </row>
    <row r="14" spans="1:160" ht="23.25" customHeight="1" x14ac:dyDescent="0.15">
      <c r="A14" s="10" t="s">
        <v>34</v>
      </c>
      <c r="B14" s="7">
        <f t="shared" si="0"/>
        <v>71398.554999999993</v>
      </c>
      <c r="C14" s="8">
        <f>C11</f>
        <v>71398.554999999993</v>
      </c>
      <c r="D14" s="9"/>
      <c r="E14" s="9"/>
      <c r="F14" s="9"/>
    </row>
    <row r="15" spans="1:160" ht="25.5" x14ac:dyDescent="0.15">
      <c r="A15" s="6" t="s">
        <v>17</v>
      </c>
      <c r="B15" s="7">
        <f t="shared" si="0"/>
        <v>71106.991000000009</v>
      </c>
      <c r="C15" s="9"/>
      <c r="D15" s="9"/>
      <c r="E15" s="8">
        <v>34148.421000000002</v>
      </c>
      <c r="F15" s="8">
        <v>36958.57</v>
      </c>
    </row>
    <row r="16" spans="1:160" ht="12.75" x14ac:dyDescent="0.15">
      <c r="A16" s="6" t="s">
        <v>9</v>
      </c>
      <c r="B16" s="7">
        <f t="shared" si="0"/>
        <v>0</v>
      </c>
      <c r="C16" s="9"/>
      <c r="D16" s="9"/>
      <c r="E16" s="8"/>
      <c r="F16" s="8"/>
    </row>
    <row r="17" spans="1:6" ht="12.75" x14ac:dyDescent="0.15">
      <c r="A17" s="6" t="s">
        <v>10</v>
      </c>
      <c r="B17" s="7">
        <f t="shared" si="0"/>
        <v>0</v>
      </c>
      <c r="C17" s="9"/>
      <c r="D17" s="9"/>
      <c r="E17" s="8"/>
      <c r="F17" s="8"/>
    </row>
    <row r="18" spans="1:6" ht="12.75" x14ac:dyDescent="0.15">
      <c r="A18" s="6" t="s">
        <v>11</v>
      </c>
      <c r="B18" s="7">
        <f t="shared" si="0"/>
        <v>34148.421000000002</v>
      </c>
      <c r="C18" s="9"/>
      <c r="D18" s="9"/>
      <c r="E18" s="8">
        <v>34148.421000000002</v>
      </c>
      <c r="F18" s="8"/>
    </row>
    <row r="19" spans="1:6" ht="12.75" x14ac:dyDescent="0.15">
      <c r="A19" s="6" t="s">
        <v>18</v>
      </c>
      <c r="B19" s="7">
        <f t="shared" si="0"/>
        <v>36958.57</v>
      </c>
      <c r="C19" s="9"/>
      <c r="D19" s="9"/>
      <c r="E19" s="8"/>
      <c r="F19" s="8">
        <v>36958.57</v>
      </c>
    </row>
    <row r="20" spans="1:6" ht="12.75" x14ac:dyDescent="0.15">
      <c r="A20" s="6" t="s">
        <v>19</v>
      </c>
      <c r="B20" s="7">
        <f t="shared" si="0"/>
        <v>68425.842999999993</v>
      </c>
      <c r="C20" s="9"/>
      <c r="D20" s="9"/>
      <c r="E20" s="8">
        <v>32868.385999999999</v>
      </c>
      <c r="F20" s="8">
        <v>35557.457000000002</v>
      </c>
    </row>
    <row r="21" spans="1:6" ht="25.5" x14ac:dyDescent="0.15">
      <c r="A21" s="6" t="s">
        <v>20</v>
      </c>
      <c r="B21" s="7">
        <f t="shared" si="0"/>
        <v>35924.838000000003</v>
      </c>
      <c r="C21" s="9"/>
      <c r="D21" s="9"/>
      <c r="E21" s="8">
        <v>26890.256000000001</v>
      </c>
      <c r="F21" s="8">
        <v>9034.5820000000003</v>
      </c>
    </row>
    <row r="22" spans="1:6" ht="12.75" x14ac:dyDescent="0.15">
      <c r="A22" s="6" t="s">
        <v>21</v>
      </c>
      <c r="B22" s="7">
        <f t="shared" si="0"/>
        <v>32501.005000000001</v>
      </c>
      <c r="C22" s="9"/>
      <c r="D22" s="9"/>
      <c r="E22" s="8">
        <v>5978.13</v>
      </c>
      <c r="F22" s="8">
        <v>26522.875</v>
      </c>
    </row>
    <row r="23" spans="1:6" ht="12.75" x14ac:dyDescent="0.15">
      <c r="A23" s="6" t="s">
        <v>22</v>
      </c>
      <c r="B23" s="7">
        <f t="shared" si="0"/>
        <v>0</v>
      </c>
      <c r="C23" s="9"/>
      <c r="D23" s="9"/>
      <c r="E23" s="9"/>
      <c r="F23" s="9"/>
    </row>
    <row r="24" spans="1:6" ht="12.75" x14ac:dyDescent="0.15">
      <c r="A24" s="6" t="s">
        <v>23</v>
      </c>
      <c r="B24" s="7">
        <f t="shared" si="0"/>
        <v>0</v>
      </c>
      <c r="C24" s="9"/>
      <c r="D24" s="9"/>
      <c r="E24" s="9"/>
      <c r="F24" s="9"/>
    </row>
    <row r="25" spans="1:6" ht="12.75" x14ac:dyDescent="0.15">
      <c r="A25" s="6" t="s">
        <v>24</v>
      </c>
      <c r="B25" s="7">
        <f t="shared" si="0"/>
        <v>71106.990999999995</v>
      </c>
      <c r="C25" s="8">
        <v>71106.990999999995</v>
      </c>
      <c r="D25" s="9"/>
      <c r="E25" s="9"/>
      <c r="F25" s="9"/>
    </row>
    <row r="26" spans="1:6" ht="12.75" x14ac:dyDescent="0.15">
      <c r="A26" s="6" t="s">
        <v>25</v>
      </c>
      <c r="B26" s="7">
        <f t="shared" si="0"/>
        <v>0</v>
      </c>
      <c r="C26" s="9"/>
      <c r="D26" s="9"/>
      <c r="E26" s="9"/>
      <c r="F26" s="9"/>
    </row>
    <row r="27" spans="1:6" ht="12.75" x14ac:dyDescent="0.15">
      <c r="A27" s="6" t="s">
        <v>26</v>
      </c>
      <c r="B27" s="7">
        <f t="shared" si="0"/>
        <v>0</v>
      </c>
      <c r="C27" s="9"/>
      <c r="D27" s="9"/>
      <c r="E27" s="9"/>
      <c r="F27" s="9"/>
    </row>
    <row r="28" spans="1:6" ht="12.75" x14ac:dyDescent="0.15">
      <c r="A28" s="6" t="s">
        <v>27</v>
      </c>
      <c r="B28" s="7">
        <f t="shared" si="0"/>
        <v>0</v>
      </c>
      <c r="C28" s="9"/>
      <c r="D28" s="9"/>
      <c r="E28" s="9"/>
      <c r="F28" s="9"/>
    </row>
    <row r="29" spans="1:6" ht="12.75" x14ac:dyDescent="0.15">
      <c r="A29" s="6" t="s">
        <v>28</v>
      </c>
      <c r="B29" s="7">
        <f t="shared" si="0"/>
        <v>2972.7120000000004</v>
      </c>
      <c r="C29" s="8">
        <v>291.56400000000002</v>
      </c>
      <c r="D29" s="8"/>
      <c r="E29" s="8">
        <v>1280.0350000000001</v>
      </c>
      <c r="F29" s="8">
        <v>1401.1130000000001</v>
      </c>
    </row>
    <row r="30" spans="1:6" ht="12.75" x14ac:dyDescent="0.15">
      <c r="A30" s="6" t="s">
        <v>29</v>
      </c>
      <c r="B30" s="7">
        <f t="shared" si="0"/>
        <v>0</v>
      </c>
      <c r="C30" s="9"/>
      <c r="D30" s="9"/>
      <c r="E30" s="9"/>
      <c r="F30" s="9"/>
    </row>
    <row r="31" spans="1:6" ht="25.5" x14ac:dyDescent="0.15">
      <c r="A31" s="6" t="s">
        <v>35</v>
      </c>
      <c r="B31" s="7">
        <f t="shared" si="0"/>
        <v>3096.3</v>
      </c>
      <c r="C31" s="8">
        <v>254.8</v>
      </c>
      <c r="D31" s="8"/>
      <c r="E31" s="8">
        <v>1356.6</v>
      </c>
      <c r="F31" s="8">
        <v>1484.9</v>
      </c>
    </row>
    <row r="32" spans="1:6" ht="12.75" x14ac:dyDescent="0.15">
      <c r="A32" s="6" t="s">
        <v>30</v>
      </c>
      <c r="B32" s="7">
        <f t="shared" si="0"/>
        <v>0</v>
      </c>
      <c r="C32" s="7">
        <f>(C11+C15+C27)-(C20+C25+C26+C28+C29)</f>
        <v>0</v>
      </c>
      <c r="D32" s="7">
        <f>(D11+D15+D27)-(D20+D25+D26+D28+D29)</f>
        <v>0</v>
      </c>
      <c r="E32" s="7">
        <f>(E11+E15+E27)-(E20+E25+E26+E28+E29)</f>
        <v>0</v>
      </c>
      <c r="F32" s="7">
        <f>(F11+F15+F27)-(F20+F25+F26+F28+F29)</f>
        <v>0</v>
      </c>
    </row>
    <row r="33" spans="1:6" ht="12.75" x14ac:dyDescent="0.15">
      <c r="A33" s="11" t="s">
        <v>31</v>
      </c>
      <c r="B33" s="12"/>
      <c r="C33" s="12"/>
      <c r="D33" s="12"/>
      <c r="E33" s="12"/>
      <c r="F33" s="13"/>
    </row>
    <row r="34" spans="1:6" ht="12.75" x14ac:dyDescent="0.15">
      <c r="A34" s="6" t="s">
        <v>14</v>
      </c>
      <c r="B34" s="7">
        <f t="shared" si="0"/>
        <v>11.7</v>
      </c>
      <c r="C34" s="8">
        <v>11.7</v>
      </c>
      <c r="D34" s="9"/>
      <c r="E34" s="9"/>
      <c r="F34" s="9"/>
    </row>
    <row r="35" spans="1:6" ht="12.75" x14ac:dyDescent="0.15">
      <c r="A35" s="6" t="s">
        <v>15</v>
      </c>
      <c r="B35" s="7">
        <f t="shared" si="0"/>
        <v>0</v>
      </c>
      <c r="C35" s="8"/>
      <c r="D35" s="9"/>
      <c r="E35" s="9"/>
      <c r="F35" s="9"/>
    </row>
    <row r="36" spans="1:6" ht="12.75" x14ac:dyDescent="0.15">
      <c r="A36" s="6" t="s">
        <v>16</v>
      </c>
      <c r="B36" s="7">
        <f t="shared" si="0"/>
        <v>0</v>
      </c>
      <c r="C36" s="8"/>
      <c r="D36" s="9"/>
      <c r="E36" s="9"/>
      <c r="F36" s="9"/>
    </row>
    <row r="37" spans="1:6" ht="25.5" x14ac:dyDescent="0.15">
      <c r="A37" s="6" t="s">
        <v>34</v>
      </c>
      <c r="B37" s="7">
        <f t="shared" si="0"/>
        <v>11.7</v>
      </c>
      <c r="C37" s="8">
        <v>11.7</v>
      </c>
      <c r="D37" s="9"/>
      <c r="E37" s="9"/>
      <c r="F37" s="9"/>
    </row>
    <row r="38" spans="1:6" ht="25.5" x14ac:dyDescent="0.15">
      <c r="A38" s="6" t="s">
        <v>17</v>
      </c>
      <c r="B38" s="7">
        <f t="shared" si="0"/>
        <v>11.652000000000001</v>
      </c>
      <c r="C38" s="9"/>
      <c r="D38" s="9"/>
      <c r="E38" s="8">
        <v>5.5960000000000001</v>
      </c>
      <c r="F38" s="8">
        <v>6.056</v>
      </c>
    </row>
    <row r="39" spans="1:6" ht="12.75" x14ac:dyDescent="0.15">
      <c r="A39" s="6" t="s">
        <v>9</v>
      </c>
      <c r="B39" s="7">
        <f t="shared" si="0"/>
        <v>0</v>
      </c>
      <c r="C39" s="9"/>
      <c r="D39" s="9"/>
      <c r="E39" s="8"/>
      <c r="F39" s="8"/>
    </row>
    <row r="40" spans="1:6" ht="12.75" x14ac:dyDescent="0.15">
      <c r="A40" s="6" t="s">
        <v>10</v>
      </c>
      <c r="B40" s="7">
        <f t="shared" si="0"/>
        <v>0</v>
      </c>
      <c r="C40" s="9"/>
      <c r="D40" s="9"/>
      <c r="E40" s="8"/>
      <c r="F40" s="8"/>
    </row>
    <row r="41" spans="1:6" ht="12.75" x14ac:dyDescent="0.15">
      <c r="A41" s="6" t="s">
        <v>11</v>
      </c>
      <c r="B41" s="7">
        <f t="shared" si="0"/>
        <v>5.5960000000000001</v>
      </c>
      <c r="C41" s="9"/>
      <c r="D41" s="9"/>
      <c r="E41" s="8">
        <v>5.5960000000000001</v>
      </c>
      <c r="F41" s="8"/>
    </row>
    <row r="42" spans="1:6" ht="12.75" x14ac:dyDescent="0.15">
      <c r="A42" s="6" t="s">
        <v>18</v>
      </c>
      <c r="B42" s="7">
        <f t="shared" si="0"/>
        <v>6.056</v>
      </c>
      <c r="C42" s="9"/>
      <c r="D42" s="9"/>
      <c r="E42" s="8"/>
      <c r="F42" s="8">
        <v>6.056</v>
      </c>
    </row>
    <row r="43" spans="1:6" ht="12.75" x14ac:dyDescent="0.15">
      <c r="A43" s="6" t="s">
        <v>19</v>
      </c>
      <c r="B43" s="7">
        <f t="shared" si="0"/>
        <v>11.213000000000001</v>
      </c>
      <c r="C43" s="9"/>
      <c r="D43" s="9"/>
      <c r="E43" s="8">
        <v>5.3860000000000001</v>
      </c>
      <c r="F43" s="8">
        <v>5.827</v>
      </c>
    </row>
    <row r="44" spans="1:6" ht="25.5" x14ac:dyDescent="0.15">
      <c r="A44" s="6" t="s">
        <v>20</v>
      </c>
      <c r="B44" s="7">
        <f t="shared" si="0"/>
        <v>5.8869999999999996</v>
      </c>
      <c r="C44" s="9"/>
      <c r="D44" s="9"/>
      <c r="E44" s="8">
        <v>4.4059999999999997</v>
      </c>
      <c r="F44" s="8">
        <v>1.4810000000000001</v>
      </c>
    </row>
    <row r="45" spans="1:6" ht="12.75" x14ac:dyDescent="0.15">
      <c r="A45" s="6" t="s">
        <v>21</v>
      </c>
      <c r="B45" s="7">
        <f t="shared" si="0"/>
        <v>5.3260000000000005</v>
      </c>
      <c r="C45" s="9"/>
      <c r="D45" s="9"/>
      <c r="E45" s="8">
        <v>0.98</v>
      </c>
      <c r="F45" s="8">
        <v>4.3460000000000001</v>
      </c>
    </row>
    <row r="46" spans="1:6" ht="12.75" x14ac:dyDescent="0.15">
      <c r="A46" s="6" t="s">
        <v>32</v>
      </c>
      <c r="B46" s="7">
        <f t="shared" si="0"/>
        <v>0</v>
      </c>
      <c r="C46" s="9"/>
      <c r="D46" s="9"/>
      <c r="E46" s="9"/>
      <c r="F46" s="9"/>
    </row>
    <row r="47" spans="1:6" ht="12.75" x14ac:dyDescent="0.15">
      <c r="A47" s="6" t="s">
        <v>23</v>
      </c>
      <c r="B47" s="7">
        <f t="shared" si="0"/>
        <v>0</v>
      </c>
      <c r="C47" s="9"/>
      <c r="D47" s="9"/>
      <c r="E47" s="9"/>
      <c r="F47" s="9"/>
    </row>
    <row r="48" spans="1:6" ht="12.75" x14ac:dyDescent="0.15">
      <c r="A48" s="6" t="s">
        <v>24</v>
      </c>
      <c r="B48" s="7">
        <f t="shared" si="0"/>
        <v>11.651999999999999</v>
      </c>
      <c r="C48" s="8">
        <v>11.651999999999999</v>
      </c>
      <c r="D48" s="9"/>
      <c r="E48" s="9"/>
      <c r="F48" s="9"/>
    </row>
    <row r="49" spans="1:6" ht="12.75" x14ac:dyDescent="0.15">
      <c r="A49" s="6" t="s">
        <v>25</v>
      </c>
      <c r="B49" s="7">
        <f t="shared" si="0"/>
        <v>0</v>
      </c>
      <c r="C49" s="9"/>
      <c r="D49" s="9"/>
      <c r="E49" s="9"/>
      <c r="F49" s="9"/>
    </row>
    <row r="50" spans="1:6" ht="12.75" x14ac:dyDescent="0.15">
      <c r="A50" s="6" t="s">
        <v>26</v>
      </c>
      <c r="B50" s="7">
        <f t="shared" si="0"/>
        <v>0</v>
      </c>
      <c r="C50" s="9"/>
      <c r="D50" s="9"/>
      <c r="E50" s="9"/>
      <c r="F50" s="9"/>
    </row>
    <row r="51" spans="1:6" ht="12.75" x14ac:dyDescent="0.15">
      <c r="A51" s="6" t="s">
        <v>27</v>
      </c>
      <c r="B51" s="7">
        <f t="shared" si="0"/>
        <v>0</v>
      </c>
      <c r="C51" s="9"/>
      <c r="D51" s="9"/>
      <c r="E51" s="9"/>
      <c r="F51" s="9"/>
    </row>
    <row r="52" spans="1:6" ht="12.75" x14ac:dyDescent="0.15">
      <c r="A52" s="6" t="s">
        <v>28</v>
      </c>
      <c r="B52" s="7">
        <f t="shared" si="0"/>
        <v>0.48699999999999999</v>
      </c>
      <c r="C52" s="8">
        <v>4.8000000000000001E-2</v>
      </c>
      <c r="D52" s="8"/>
      <c r="E52" s="8">
        <v>0.21</v>
      </c>
      <c r="F52" s="8">
        <v>0.22900000000000001</v>
      </c>
    </row>
    <row r="53" spans="1:6" ht="12.75" x14ac:dyDescent="0.15">
      <c r="A53" s="6" t="s">
        <v>29</v>
      </c>
      <c r="B53" s="7">
        <f t="shared" si="0"/>
        <v>0</v>
      </c>
      <c r="C53" s="9"/>
      <c r="D53" s="9"/>
      <c r="E53" s="9"/>
      <c r="F53" s="9"/>
    </row>
    <row r="54" spans="1:6" ht="25.5" x14ac:dyDescent="0.15">
      <c r="A54" s="6" t="s">
        <v>35</v>
      </c>
      <c r="B54" s="7">
        <f t="shared" ref="B54" si="1">SUM(C54:F54)</f>
        <v>0.50700000000000001</v>
      </c>
      <c r="C54" s="8">
        <v>4.2000000000000003E-2</v>
      </c>
      <c r="D54" s="8"/>
      <c r="E54" s="8">
        <v>0.222</v>
      </c>
      <c r="F54" s="8">
        <v>0.24299999999999999</v>
      </c>
    </row>
    <row r="55" spans="1:6" ht="12.75" x14ac:dyDescent="0.15">
      <c r="A55" s="6" t="s">
        <v>30</v>
      </c>
      <c r="B55" s="7">
        <f t="shared" si="0"/>
        <v>0</v>
      </c>
      <c r="C55" s="7">
        <f>(C34+C38+C50)-(C43+C48+C49+C51+C52)</f>
        <v>0</v>
      </c>
      <c r="D55" s="7">
        <f>(D34+D38+D50)-(D43+D48+D49+D51+D52)</f>
        <v>0</v>
      </c>
      <c r="E55" s="7">
        <f>(E34+E38+E50)-(E43+E48+E49+E51+E52)</f>
        <v>0</v>
      </c>
      <c r="F55" s="7">
        <f>(F34+F38+F50)-(F43+F48+F49+F51+F52)</f>
        <v>0</v>
      </c>
    </row>
  </sheetData>
  <mergeCells count="12">
    <mergeCell ref="A33:F33"/>
    <mergeCell ref="A1:F1"/>
    <mergeCell ref="A2:F2"/>
    <mergeCell ref="A3:F3"/>
    <mergeCell ref="A4:F4"/>
    <mergeCell ref="A5:F5"/>
    <mergeCell ref="A6:F6"/>
    <mergeCell ref="A7:F7"/>
    <mergeCell ref="A8:A9"/>
    <mergeCell ref="B8:B9"/>
    <mergeCell ref="C8:F8"/>
    <mergeCell ref="A10:F10"/>
  </mergeCells>
  <dataValidations count="1">
    <dataValidation type="decimal" allowBlank="1" showErrorMessage="1" errorTitle="Ошибка" error="Допускается ввод только действительных чисел!" sqref="B11:F32 B34:F55" xr:uid="{00000000-0002-0000-0000-000000000000}">
      <formula1>-9.99999999999999E+23</formula1>
      <formula2>9.99999999999999E+23</formula2>
    </dataValidation>
  </dataValidations>
  <pageMargins left="0.7" right="0.7" top="0.75" bottom="0.75" header="0.3" footer="0.3"/>
  <pageSetup paperSize="9" scale="8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2022-02-17T10:19:06Z</dcterms:modified>
</cp:coreProperties>
</file>